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0" yWindow="0" windowWidth="23130" windowHeight="9825"/>
  </bookViews>
  <sheets>
    <sheet name="6920" sheetId="2" r:id="rId1"/>
  </sheets>
  <definedNames>
    <definedName name="_xlnm.Print_Area" localSheetId="0">'6920'!$A$1:$K$24</definedName>
  </definedNames>
  <calcPr calcId="162913"/>
</workbook>
</file>

<file path=xl/calcChain.xml><?xml version="1.0" encoding="utf-8"?>
<calcChain xmlns="http://schemas.openxmlformats.org/spreadsheetml/2006/main">
  <c r="A22" i="2" l="1"/>
  <c r="A21" i="2"/>
  <c r="A23" i="2"/>
</calcChain>
</file>

<file path=xl/sharedStrings.xml><?xml version="1.0" encoding="utf-8"?>
<sst xmlns="http://schemas.openxmlformats.org/spreadsheetml/2006/main" count="43" uniqueCount="41">
  <si>
    <t xml:space="preserve">  稅    目    別 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</si>
  <si>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</si>
  <si>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</si>
  <si>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</si>
  <si>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</si>
  <si>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E</t>
    <phoneticPr fontId="1" type="noConversion"/>
  </si>
  <si>
    <t>本    月
實徵淨額</t>
    <phoneticPr fontId="1" type="noConversion"/>
  </si>
  <si>
    <t>較上年同月
增減數</t>
    <phoneticPr fontId="1" type="noConversion"/>
  </si>
  <si>
    <t>較上年同月
增減率</t>
    <phoneticPr fontId="1" type="noConversion"/>
  </si>
  <si>
    <t>占本年度
預算數比率</t>
    <phoneticPr fontId="1" type="noConversion"/>
  </si>
  <si>
    <t>占本月分配
預算數比率</t>
    <phoneticPr fontId="1" type="noConversion"/>
  </si>
  <si>
    <t>占累計分配
預算數比率</t>
    <phoneticPr fontId="1" type="noConversion"/>
  </si>
  <si>
    <t xml:space="preserve"> 單位：新臺幣百萬元；％</t>
  </si>
  <si>
    <t>本年度
預算數</t>
    <phoneticPr fontId="1" type="noConversion"/>
  </si>
  <si>
    <t>百萬元，累計1-12月共為</t>
  </si>
  <si>
    <t>百萬元。</t>
  </si>
  <si>
    <t>1.遺產及贈與稅實物抵繳金額12月份計</t>
  </si>
  <si>
    <t>百萬元，累計1-12月實物抵繳金額共為</t>
  </si>
  <si>
    <t>　　關　　稅</t>
  </si>
  <si>
    <t>　　所 得 稅</t>
  </si>
  <si>
    <t>　　　營利事業所得稅</t>
  </si>
  <si>
    <t>　　　綜合所得稅</t>
  </si>
  <si>
    <t>　　遺產及贈與稅</t>
  </si>
  <si>
    <t>　　　遺產稅</t>
  </si>
  <si>
    <t>　　　贈與稅</t>
  </si>
  <si>
    <t>　　貨 物 稅</t>
  </si>
  <si>
    <t>　　證券交易稅</t>
  </si>
  <si>
    <t>　　期貨交易稅</t>
  </si>
  <si>
    <t>　　菸 酒 稅</t>
  </si>
  <si>
    <t>　　特種貨物及勞務稅</t>
  </si>
  <si>
    <t>　　營 業 稅</t>
  </si>
  <si>
    <t xml:space="preserve">     --</t>
  </si>
  <si>
    <t xml:space="preserve">      --</t>
  </si>
  <si>
    <t>2.營業稅包含銀行業、保險業經營本業營業稅調增3%稅款，12月份計</t>
  </si>
  <si>
    <t>說明：</t>
  </si>
  <si>
    <t xml:space="preserve"> 總　　　　計</t>
  </si>
  <si>
    <t>113年12月</t>
  </si>
  <si>
    <t>表3、中央政府賦稅實徵淨額統計表(初步統計)</t>
  </si>
  <si>
    <t>本年度
實徵淨額</t>
    <phoneticPr fontId="1" type="noConversion"/>
  </si>
  <si>
    <t>較上年
增減數</t>
    <phoneticPr fontId="1" type="noConversion"/>
  </si>
  <si>
    <t>較上年
增減率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</si>
</sst>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"/>
    <numFmt numFmtId="177" formatCode="#,###,###,##0\ "/>
    <numFmt numFmtId="178" formatCode="###,###,###,##0\ "/>
    <numFmt numFmtId="179" formatCode="#,##0.0"/>
    <numFmt numFmtId="180" formatCode="#,##0.0\ "/>
    <numFmt numFmtId="181" formatCode="#,##0.0\ ;&quot;--&quot;;&quot;- &quot;"/>
    <numFmt numFmtId="182" formatCode="#,##0.0\ ;\ &quot;--&quot;;\ &quot;- &quot;\ "/>
  </numFmts>
  <fonts count="17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22"/>
      <name val="標楷體"/>
      <family val="4"/>
      <charset val="136"/>
    </font>
    <font>
      <sz val="20"/>
      <name val="標楷體"/>
      <family val="4"/>
      <charset val="136"/>
    </font>
    <font>
      <sz val="12"/>
      <name val="Times New Roman"/>
      <family val="1"/>
    </font>
    <font>
      <sz val="12"/>
      <color indexed="12"/>
      <name val="新細明體"/>
      <family val="1"/>
      <charset val="136"/>
    </font>
    <font>
      <sz val="12"/>
      <name val="新細明體"/>
      <family val="1"/>
      <charset val="136"/>
    </font>
    <font>
      <sz val="14"/>
      <color indexed="12"/>
      <name val="標楷體"/>
      <family val="4"/>
      <charset val="136"/>
    </font>
    <font>
      <sz val="14"/>
      <color indexed="12"/>
      <name val="Times New Roman"/>
      <family val="1"/>
    </font>
    <font>
      <sz val="14"/>
      <color indexed="12"/>
      <name val="新細明體"/>
      <family val="1"/>
      <charset val="136"/>
    </font>
    <font>
      <sz val="11"/>
      <name val="標楷體"/>
      <family val="4"/>
      <charset val="136"/>
    </font>
    <font>
      <sz val="11"/>
      <name val="新細明體"/>
      <family val="1"/>
      <charset val="136"/>
    </font>
    <font>
      <sz val="11"/>
      <name val="Times New Roman"/>
      <family val="1"/>
    </font>
    <font>
      <sz val="18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CDBC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176" fontId="2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176" fontId="3" fillId="0" borderId="0" xfId="0" applyNumberFormat="1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vertical="center"/>
    </xf>
    <xf numFmtId="0" fontId="10" fillId="0" borderId="1" xfId="0" applyFont="1" applyBorder="1" applyAlignment="1">
      <alignment horizontal="center" wrapText="1"/>
    </xf>
    <xf numFmtId="176" fontId="11" fillId="0" borderId="2" xfId="0" applyNumberFormat="1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176" fontId="12" fillId="0" borderId="2" xfId="0" applyNumberFormat="1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176" fontId="3" fillId="0" borderId="13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3" fillId="0" borderId="0" xfId="0" applyFont="1"/>
    <xf numFmtId="177" fontId="15" fillId="0" borderId="0" xfId="0" applyNumberFormat="1" applyFont="1"/>
    <xf numFmtId="176" fontId="13" fillId="0" borderId="0" xfId="0" applyNumberFormat="1" applyFont="1"/>
    <xf numFmtId="178" fontId="15" fillId="0" borderId="0" xfId="0" applyNumberFormat="1" applyFont="1"/>
    <xf numFmtId="0" fontId="3" fillId="0" borderId="1" xfId="0" applyFont="1" applyBorder="1" applyAlignment="1">
      <alignment horizontal="left" vertical="center" indent="1"/>
    </xf>
    <xf numFmtId="177" fontId="7" fillId="0" borderId="3" xfId="0" applyNumberFormat="1" applyFont="1" applyBorder="1" applyAlignment="1">
      <alignment horizontal="right" vertical="center"/>
    </xf>
    <xf numFmtId="177" fontId="7" fillId="0" borderId="0" xfId="0" applyNumberFormat="1" applyFont="1" applyBorder="1" applyAlignment="1">
      <alignment horizontal="right" vertical="center"/>
    </xf>
    <xf numFmtId="179" fontId="7" fillId="0" borderId="6" xfId="0" applyNumberFormat="1" applyFont="1" applyBorder="1" applyAlignment="1">
      <alignment horizontal="right" vertical="center"/>
    </xf>
    <xf numFmtId="180" fontId="7" fillId="0" borderId="0" xfId="0" applyNumberFormat="1" applyFont="1" applyBorder="1" applyAlignment="1">
      <alignment horizontal="right" vertical="center"/>
    </xf>
    <xf numFmtId="181" fontId="7" fillId="0" borderId="6" xfId="0" applyNumberFormat="1" applyFont="1" applyBorder="1" applyAlignment="1">
      <alignment horizontal="right" vertical="center"/>
    </xf>
    <xf numFmtId="182" fontId="7" fillId="0" borderId="0" xfId="0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 indent="1"/>
    </xf>
    <xf numFmtId="177" fontId="7" fillId="2" borderId="3" xfId="0" applyNumberFormat="1" applyFont="1" applyFill="1" applyBorder="1" applyAlignment="1">
      <alignment horizontal="right" vertical="center"/>
    </xf>
    <xf numFmtId="177" fontId="7" fillId="2" borderId="0" xfId="0" applyNumberFormat="1" applyFont="1" applyFill="1" applyBorder="1" applyAlignment="1">
      <alignment horizontal="right" vertical="center"/>
    </xf>
    <xf numFmtId="180" fontId="7" fillId="2" borderId="0" xfId="0" applyNumberFormat="1" applyFont="1" applyFill="1" applyBorder="1" applyAlignment="1">
      <alignment horizontal="right" vertical="center"/>
    </xf>
    <xf numFmtId="182" fontId="7" fillId="2" borderId="0" xfId="0" applyNumberFormat="1" applyFont="1" applyFill="1" applyBorder="1" applyAlignment="1">
      <alignment horizontal="right" vertical="center"/>
    </xf>
    <xf numFmtId="0" fontId="3" fillId="0" borderId="4" xfId="0" applyFont="1" applyBorder="1" applyAlignment="1">
      <alignment horizontal="left" vertical="center" indent="1"/>
    </xf>
    <xf numFmtId="177" fontId="7" fillId="0" borderId="5" xfId="0" applyNumberFormat="1" applyFont="1" applyBorder="1" applyAlignment="1">
      <alignment horizontal="right" vertical="center"/>
    </xf>
    <xf numFmtId="177" fontId="7" fillId="0" borderId="6" xfId="0" applyNumberFormat="1" applyFont="1" applyBorder="1" applyAlignment="1">
      <alignment horizontal="right" vertical="center"/>
    </xf>
    <xf numFmtId="180" fontId="7" fillId="0" borderId="6" xfId="0" applyNumberFormat="1" applyFont="1" applyBorder="1" applyAlignment="1">
      <alignment horizontal="right" vertical="center"/>
    </xf>
    <xf numFmtId="0" fontId="13" fillId="0" borderId="0" xfId="0" applyFont="1" applyAlignment="1">
      <alignment vertical="top" wrapText="1"/>
    </xf>
    <xf numFmtId="0" fontId="3" fillId="0" borderId="0" xfId="0" applyFont="1" applyAlignment="1">
      <alignment horizontal="right" vertical="top"/>
    </xf>
    <xf numFmtId="0" fontId="0" fillId="0" borderId="0" xfId="0" applyAlignment="1">
      <alignment horizontal="right" vertical="top"/>
    </xf>
    <xf numFmtId="176" fontId="3" fillId="0" borderId="12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76" fontId="3" fillId="0" borderId="10" xfId="0" applyNumberFormat="1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13" fillId="0" borderId="0" xfId="0" applyFont="1" applyBorder="1" applyAlignment="1">
      <alignment wrapText="1"/>
    </xf>
    <xf numFmtId="0" fontId="14" fillId="0" borderId="0" xfId="0" applyFont="1" applyAlignment="1">
      <alignment wrapText="1"/>
    </xf>
    <xf numFmtId="176" fontId="3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0" fillId="0" borderId="11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76" fontId="3" fillId="0" borderId="9" xfId="0" applyNumberFormat="1" applyFont="1" applyBorder="1" applyAlignment="1">
      <alignment horizontal="center" vertical="center" wrapText="1"/>
    </xf>
    <xf numFmtId="176" fontId="3" fillId="0" borderId="13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3" fillId="0" borderId="7" xfId="0" applyFont="1" applyBorder="1" applyAlignment="1">
      <alignment wrapText="1"/>
    </xf>
    <xf numFmtId="0" fontId="14" fillId="0" borderId="7" xfId="0" applyFont="1" applyBorder="1" applyAlignment="1">
      <alignment wrapText="1"/>
    </xf>
    <xf numFmtId="0" fontId="4" fillId="0" borderId="6" xfId="0" applyFont="1" applyBorder="1" applyAlignment="1">
      <alignment horizontal="center"/>
    </xf>
    <xf numFmtId="0" fontId="2" fillId="0" borderId="6" xfId="0" applyFont="1" applyBorder="1" applyAlignment="1"/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zoomScale="80" zoomScaleNormal="80" workbookViewId="0">
      <pane xSplit="1" ySplit="7" topLeftCell="B8" activePane="bottomRight" state="frozen"/>
      <selection activeCell="J32" sqref="J32"/>
      <selection pane="topRight" activeCell="J32" sqref="J32"/>
      <selection pane="bottomLeft" activeCell="J32" sqref="J32"/>
      <selection pane="bottomRight" activeCell="K4" sqref="K4:K5"/>
    </sheetView>
  </sheetViews>
  <sheetFormatPr defaultRowHeight="19.5" x14ac:dyDescent="0.3"/>
  <cols>
    <col min="1" max="1" width="29.625" style="4" customWidth="1"/>
    <col min="2" max="5" width="14.125" style="2" customWidth="1"/>
    <col min="6" max="6" width="14.125" style="1" customWidth="1"/>
    <col min="7" max="7" width="14.125" style="2" customWidth="1"/>
    <col min="8" max="8" width="14.125" style="1" customWidth="1"/>
    <col min="9" max="9" width="14.125" style="2" hidden="1" customWidth="1"/>
    <col min="10" max="10" width="14.125" style="2" customWidth="1"/>
    <col min="11" max="11" width="14.125" style="1" customWidth="1"/>
    <col min="12" max="16384" width="9" style="1"/>
  </cols>
  <sheetData>
    <row r="1" spans="1:11" s="5" customFormat="1" ht="27.95" customHeight="1" x14ac:dyDescent="0.45">
      <c r="A1" s="55" t="s">
        <v>37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1" s="3" customFormat="1" ht="9.9499999999999993" customHeight="1" x14ac:dyDescent="0.25"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s="3" customFormat="1" ht="20.100000000000001" customHeight="1" x14ac:dyDescent="0.3">
      <c r="B3" s="7"/>
      <c r="C3" s="7"/>
      <c r="D3" s="7"/>
      <c r="E3" s="63" t="s">
        <v>36</v>
      </c>
      <c r="F3" s="64"/>
      <c r="G3" s="7"/>
      <c r="I3" s="7"/>
      <c r="J3" s="7"/>
      <c r="K3" s="8" t="s">
        <v>12</v>
      </c>
    </row>
    <row r="4" spans="1:11" s="9" customFormat="1" ht="27.95" customHeight="1" x14ac:dyDescent="0.25">
      <c r="A4" s="59" t="s">
        <v>0</v>
      </c>
      <c r="B4" s="57" t="s">
        <v>6</v>
      </c>
      <c r="C4" s="48"/>
      <c r="D4" s="49"/>
      <c r="E4" s="54"/>
      <c r="F4" s="44" t="s">
        <v>38</v>
      </c>
      <c r="G4" s="18"/>
      <c r="H4" s="48"/>
      <c r="I4" s="48"/>
      <c r="J4" s="49"/>
      <c r="K4" s="46" t="s">
        <v>13</v>
      </c>
    </row>
    <row r="5" spans="1:11" s="9" customFormat="1" ht="45.95" customHeight="1" x14ac:dyDescent="0.25">
      <c r="A5" s="60"/>
      <c r="B5" s="58"/>
      <c r="C5" s="19" t="s">
        <v>7</v>
      </c>
      <c r="D5" s="19" t="s">
        <v>8</v>
      </c>
      <c r="E5" s="20" t="s">
        <v>10</v>
      </c>
      <c r="F5" s="45"/>
      <c r="G5" s="19" t="s">
        <v>39</v>
      </c>
      <c r="H5" s="19" t="s">
        <v>40</v>
      </c>
      <c r="I5" s="20" t="s">
        <v>11</v>
      </c>
      <c r="J5" s="20" t="s">
        <v>9</v>
      </c>
      <c r="K5" s="47"/>
    </row>
    <row r="6" spans="1:11" s="10" customFormat="1" hidden="1" x14ac:dyDescent="0.3">
      <c r="A6" s="12"/>
      <c r="B6" s="13" t="s">
        <v>1</v>
      </c>
      <c r="C6" s="13" t="s">
        <v>2</v>
      </c>
      <c r="D6" s="13" t="s">
        <v>3</v>
      </c>
      <c r="E6" s="13" t="s">
        <v>3</v>
      </c>
      <c r="F6" s="14" t="s">
        <v>4</v>
      </c>
      <c r="G6" s="15"/>
      <c r="H6" s="14" t="s">
        <v>5</v>
      </c>
      <c r="I6" s="15"/>
      <c r="J6" s="15"/>
      <c r="K6" s="16"/>
    </row>
    <row r="7" spans="1:11" s="11" customFormat="1" ht="33.6" customHeight="1" x14ac:dyDescent="0.25">
      <c r="A7" s="25" t="s">
        <v>35</v>
      </c>
      <c r="B7" s="26">
        <v>90568</v>
      </c>
      <c r="C7" s="27">
        <v>-4003</v>
      </c>
      <c r="D7" s="29">
        <v>-4.2</v>
      </c>
      <c r="E7" s="31">
        <v>100.4</v>
      </c>
      <c r="F7" s="27">
        <v>2671631</v>
      </c>
      <c r="G7" s="27">
        <v>183353</v>
      </c>
      <c r="H7" s="29">
        <v>7.4</v>
      </c>
      <c r="I7" s="29">
        <v>115.5</v>
      </c>
      <c r="J7" s="29">
        <v>115.5</v>
      </c>
      <c r="K7" s="27">
        <v>2314020</v>
      </c>
    </row>
    <row r="8" spans="1:11" s="11" customFormat="1" ht="33.6" customHeight="1" x14ac:dyDescent="0.25">
      <c r="A8" s="25" t="s">
        <v>18</v>
      </c>
      <c r="B8" s="26">
        <v>14661</v>
      </c>
      <c r="C8" s="27">
        <v>1198</v>
      </c>
      <c r="D8" s="29">
        <v>8.9</v>
      </c>
      <c r="E8" s="31">
        <v>102.1</v>
      </c>
      <c r="F8" s="27">
        <v>159484</v>
      </c>
      <c r="G8" s="27">
        <v>6977</v>
      </c>
      <c r="H8" s="29">
        <v>4.5999999999999996</v>
      </c>
      <c r="I8" s="29">
        <v>106.7</v>
      </c>
      <c r="J8" s="29">
        <v>106.7</v>
      </c>
      <c r="K8" s="27">
        <v>149502</v>
      </c>
    </row>
    <row r="9" spans="1:11" s="11" customFormat="1" ht="33.6" customHeight="1" x14ac:dyDescent="0.25">
      <c r="A9" s="32" t="s">
        <v>19</v>
      </c>
      <c r="B9" s="33">
        <v>35665</v>
      </c>
      <c r="C9" s="34">
        <v>-1397</v>
      </c>
      <c r="D9" s="35">
        <v>-3.8</v>
      </c>
      <c r="E9" s="36">
        <v>100</v>
      </c>
      <c r="F9" s="34">
        <v>1658393</v>
      </c>
      <c r="G9" s="34">
        <v>62859</v>
      </c>
      <c r="H9" s="35">
        <v>3.9</v>
      </c>
      <c r="I9" s="35">
        <v>116.8</v>
      </c>
      <c r="J9" s="35">
        <v>116.8</v>
      </c>
      <c r="K9" s="34">
        <v>1419432</v>
      </c>
    </row>
    <row r="10" spans="1:11" s="11" customFormat="1" ht="33.6" customHeight="1" x14ac:dyDescent="0.25">
      <c r="A10" s="25" t="s">
        <v>20</v>
      </c>
      <c r="B10" s="26">
        <v>10844</v>
      </c>
      <c r="C10" s="27">
        <v>-2033</v>
      </c>
      <c r="D10" s="29">
        <v>-15.8</v>
      </c>
      <c r="E10" s="31">
        <v>87.5</v>
      </c>
      <c r="F10" s="27">
        <v>980025</v>
      </c>
      <c r="G10" s="27">
        <v>26331</v>
      </c>
      <c r="H10" s="29">
        <v>2.8</v>
      </c>
      <c r="I10" s="29">
        <v>114.5</v>
      </c>
      <c r="J10" s="29">
        <v>114.5</v>
      </c>
      <c r="K10" s="27">
        <v>856251</v>
      </c>
    </row>
    <row r="11" spans="1:11" s="11" customFormat="1" ht="33.6" customHeight="1" x14ac:dyDescent="0.25">
      <c r="A11" s="25" t="s">
        <v>21</v>
      </c>
      <c r="B11" s="26">
        <v>24821</v>
      </c>
      <c r="C11" s="27">
        <v>636</v>
      </c>
      <c r="D11" s="29">
        <v>2.6</v>
      </c>
      <c r="E11" s="31">
        <v>106.7</v>
      </c>
      <c r="F11" s="27">
        <v>678368</v>
      </c>
      <c r="G11" s="27">
        <v>36527</v>
      </c>
      <c r="H11" s="29">
        <v>5.7</v>
      </c>
      <c r="I11" s="29">
        <v>120.5</v>
      </c>
      <c r="J11" s="29">
        <v>120.5</v>
      </c>
      <c r="K11" s="27">
        <v>563181</v>
      </c>
    </row>
    <row r="12" spans="1:11" s="11" customFormat="1" ht="33.6" customHeight="1" x14ac:dyDescent="0.25">
      <c r="A12" s="32" t="s">
        <v>22</v>
      </c>
      <c r="B12" s="33">
        <v>2429</v>
      </c>
      <c r="C12" s="34">
        <v>225</v>
      </c>
      <c r="D12" s="35">
        <v>10.199999999999999</v>
      </c>
      <c r="E12" s="36">
        <v>243.3</v>
      </c>
      <c r="F12" s="34">
        <v>24388</v>
      </c>
      <c r="G12" s="34">
        <v>3091</v>
      </c>
      <c r="H12" s="35">
        <v>14.5</v>
      </c>
      <c r="I12" s="35">
        <v>171.8</v>
      </c>
      <c r="J12" s="35">
        <v>171.8</v>
      </c>
      <c r="K12" s="34">
        <v>14199</v>
      </c>
    </row>
    <row r="13" spans="1:11" s="11" customFormat="1" ht="33.6" customHeight="1" x14ac:dyDescent="0.25">
      <c r="A13" s="25" t="s">
        <v>23</v>
      </c>
      <c r="B13" s="26">
        <v>1343</v>
      </c>
      <c r="C13" s="27">
        <v>105</v>
      </c>
      <c r="D13" s="29">
        <v>8.4</v>
      </c>
      <c r="E13" s="31">
        <v>201</v>
      </c>
      <c r="F13" s="27">
        <v>13928</v>
      </c>
      <c r="G13" s="27">
        <v>1109</v>
      </c>
      <c r="H13" s="29">
        <v>8.6</v>
      </c>
      <c r="I13" s="29">
        <v>146.4</v>
      </c>
      <c r="J13" s="29">
        <v>146.4</v>
      </c>
      <c r="K13" s="27">
        <v>9514</v>
      </c>
    </row>
    <row r="14" spans="1:11" s="11" customFormat="1" ht="33.6" customHeight="1" x14ac:dyDescent="0.25">
      <c r="A14" s="25" t="s">
        <v>24</v>
      </c>
      <c r="B14" s="26">
        <v>1086</v>
      </c>
      <c r="C14" s="27">
        <v>120</v>
      </c>
      <c r="D14" s="29">
        <v>12.4</v>
      </c>
      <c r="E14" s="31">
        <v>328.8</v>
      </c>
      <c r="F14" s="27">
        <v>10460</v>
      </c>
      <c r="G14" s="27">
        <v>1983</v>
      </c>
      <c r="H14" s="29">
        <v>23.4</v>
      </c>
      <c r="I14" s="29">
        <v>223.3</v>
      </c>
      <c r="J14" s="29">
        <v>223.3</v>
      </c>
      <c r="K14" s="27">
        <v>4685</v>
      </c>
    </row>
    <row r="15" spans="1:11" s="11" customFormat="1" ht="33.6" customHeight="1" x14ac:dyDescent="0.25">
      <c r="A15" s="32" t="s">
        <v>25</v>
      </c>
      <c r="B15" s="33">
        <v>12175</v>
      </c>
      <c r="C15" s="34">
        <v>-1855</v>
      </c>
      <c r="D15" s="35">
        <v>-13.2</v>
      </c>
      <c r="E15" s="36">
        <v>96.2</v>
      </c>
      <c r="F15" s="34">
        <v>143350</v>
      </c>
      <c r="G15" s="34">
        <v>-4479</v>
      </c>
      <c r="H15" s="35">
        <v>-3</v>
      </c>
      <c r="I15" s="35">
        <v>95.5</v>
      </c>
      <c r="J15" s="35">
        <v>95.5</v>
      </c>
      <c r="K15" s="34">
        <v>150127</v>
      </c>
    </row>
    <row r="16" spans="1:11" s="11" customFormat="1" ht="33.6" customHeight="1" x14ac:dyDescent="0.25">
      <c r="A16" s="25" t="s">
        <v>26</v>
      </c>
      <c r="B16" s="26">
        <v>23417</v>
      </c>
      <c r="C16" s="27">
        <v>3643</v>
      </c>
      <c r="D16" s="29">
        <v>18.399999999999999</v>
      </c>
      <c r="E16" s="31">
        <v>129.5</v>
      </c>
      <c r="F16" s="27">
        <v>288020</v>
      </c>
      <c r="G16" s="27">
        <v>90684</v>
      </c>
      <c r="H16" s="29">
        <v>46</v>
      </c>
      <c r="I16" s="29">
        <v>138</v>
      </c>
      <c r="J16" s="29">
        <v>138</v>
      </c>
      <c r="K16" s="27">
        <v>208663</v>
      </c>
    </row>
    <row r="17" spans="1:11" s="11" customFormat="1" ht="33.6" customHeight="1" x14ac:dyDescent="0.25">
      <c r="A17" s="25" t="s">
        <v>27</v>
      </c>
      <c r="B17" s="26">
        <v>909</v>
      </c>
      <c r="C17" s="27">
        <v>237</v>
      </c>
      <c r="D17" s="29">
        <v>35.299999999999997</v>
      </c>
      <c r="E17" s="31">
        <v>134.1</v>
      </c>
      <c r="F17" s="27">
        <v>12769</v>
      </c>
      <c r="G17" s="27">
        <v>4701</v>
      </c>
      <c r="H17" s="29">
        <v>58.3</v>
      </c>
      <c r="I17" s="29">
        <v>164.7</v>
      </c>
      <c r="J17" s="29">
        <v>164.7</v>
      </c>
      <c r="K17" s="27">
        <v>7755</v>
      </c>
    </row>
    <row r="18" spans="1:11" s="11" customFormat="1" ht="33.6" customHeight="1" x14ac:dyDescent="0.25">
      <c r="A18" s="32" t="s">
        <v>28</v>
      </c>
      <c r="B18" s="33">
        <v>2436</v>
      </c>
      <c r="C18" s="34">
        <v>-561</v>
      </c>
      <c r="D18" s="35">
        <v>-18.7</v>
      </c>
      <c r="E18" s="36">
        <v>83.6</v>
      </c>
      <c r="F18" s="34">
        <v>31513</v>
      </c>
      <c r="G18" s="34">
        <v>-2172</v>
      </c>
      <c r="H18" s="35">
        <v>-6.4</v>
      </c>
      <c r="I18" s="35">
        <v>92.6</v>
      </c>
      <c r="J18" s="35">
        <v>92.6</v>
      </c>
      <c r="K18" s="34">
        <v>34026</v>
      </c>
    </row>
    <row r="19" spans="1:11" s="11" customFormat="1" ht="33.6" customHeight="1" x14ac:dyDescent="0.25">
      <c r="A19" s="25" t="s">
        <v>29</v>
      </c>
      <c r="B19" s="26">
        <v>502</v>
      </c>
      <c r="C19" s="27">
        <v>-365</v>
      </c>
      <c r="D19" s="29">
        <v>-42.1</v>
      </c>
      <c r="E19" s="31">
        <v>208.3</v>
      </c>
      <c r="F19" s="27">
        <v>6229</v>
      </c>
      <c r="G19" s="27">
        <v>716</v>
      </c>
      <c r="H19" s="29">
        <v>13</v>
      </c>
      <c r="I19" s="29">
        <v>222.3</v>
      </c>
      <c r="J19" s="29">
        <v>222.3</v>
      </c>
      <c r="K19" s="27">
        <v>2802</v>
      </c>
    </row>
    <row r="20" spans="1:11" s="11" customFormat="1" ht="33.6" customHeight="1" x14ac:dyDescent="0.25">
      <c r="A20" s="37" t="s">
        <v>30</v>
      </c>
      <c r="B20" s="38">
        <v>-1625</v>
      </c>
      <c r="C20" s="39">
        <v>-5127</v>
      </c>
      <c r="D20" s="28" t="s">
        <v>31</v>
      </c>
      <c r="E20" s="30" t="s">
        <v>32</v>
      </c>
      <c r="F20" s="39">
        <v>347482</v>
      </c>
      <c r="G20" s="39">
        <v>20976</v>
      </c>
      <c r="H20" s="40">
        <v>6.4</v>
      </c>
      <c r="I20" s="40">
        <v>106.1</v>
      </c>
      <c r="J20" s="40">
        <v>106.1</v>
      </c>
      <c r="K20" s="39">
        <v>327514</v>
      </c>
    </row>
    <row r="21" spans="1:11" s="3" customFormat="1" ht="15.95" customHeight="1" x14ac:dyDescent="0.25">
      <c r="A21" s="61" t="str">
        <f>CONCATENATE(A32,B32,TEXT(C32,"#,###,###,##0"),D32,TEXT(E32,"###,###,###,##0"),F32)</f>
        <v>說明：1.遺產及贈與稅實物抵繳金額12月份計22百萬元，累計1-12月實物抵繳金額共為453百萬元。</v>
      </c>
      <c r="B21" s="62"/>
      <c r="C21" s="62"/>
      <c r="D21" s="62"/>
      <c r="E21" s="62"/>
      <c r="F21" s="62"/>
      <c r="G21" s="62"/>
      <c r="H21" s="62"/>
      <c r="I21" s="62"/>
      <c r="J21" s="7"/>
      <c r="K21" s="8"/>
    </row>
    <row r="22" spans="1:11" s="3" customFormat="1" ht="15.95" customHeight="1" x14ac:dyDescent="0.25">
      <c r="A22" s="50" t="str">
        <f>CONCATENATE("　　　",A34,TEXT(B34,"#,###,###,##0"),C34,TEXT(D34,"###,###,###,##0"),E34)</f>
        <v>　　　2.營業稅包含銀行業、保險業經營本業營業稅調增3%稅款，12月份計-1,935百萬元，累計1-12月共為26,775百萬元。</v>
      </c>
      <c r="B22" s="51"/>
      <c r="C22" s="51"/>
      <c r="D22" s="51"/>
      <c r="E22" s="51"/>
      <c r="F22" s="51"/>
      <c r="G22" s="51"/>
      <c r="H22" s="51"/>
      <c r="I22" s="51"/>
      <c r="J22" s="52"/>
      <c r="K22" s="53"/>
    </row>
    <row r="23" spans="1:11" s="3" customFormat="1" ht="15" customHeight="1" x14ac:dyDescent="0.25">
      <c r="A23" s="41" t="str">
        <f>"　　　"&amp;SUBSTITUTE(A33,CHAR(10),CHAR(10)&amp;"　　　")</f>
        <v>　　　</v>
      </c>
      <c r="B23" s="41"/>
      <c r="C23" s="41"/>
      <c r="D23" s="41"/>
      <c r="E23" s="41"/>
      <c r="F23" s="41"/>
      <c r="G23" s="41"/>
      <c r="H23" s="41"/>
      <c r="I23" s="41"/>
      <c r="J23" s="42"/>
      <c r="K23" s="43"/>
    </row>
    <row r="24" spans="1:11" s="3" customFormat="1" ht="15.95" customHeight="1" x14ac:dyDescent="0.25">
      <c r="A24" s="6"/>
      <c r="B24" s="7"/>
      <c r="C24" s="7"/>
      <c r="D24" s="7"/>
      <c r="E24" s="7"/>
      <c r="G24" s="7"/>
      <c r="I24" s="7"/>
      <c r="J24" s="7"/>
    </row>
    <row r="32" spans="1:11" hidden="1" x14ac:dyDescent="0.3">
      <c r="A32" s="21" t="s">
        <v>34</v>
      </c>
      <c r="B32" s="23" t="s">
        <v>16</v>
      </c>
      <c r="C32" s="22">
        <v>22</v>
      </c>
      <c r="D32" s="23" t="s">
        <v>17</v>
      </c>
      <c r="E32" s="24">
        <v>453</v>
      </c>
      <c r="F32" s="21" t="s">
        <v>15</v>
      </c>
    </row>
    <row r="33" spans="1:5" hidden="1" x14ac:dyDescent="0.3">
      <c r="A33" s="3"/>
    </row>
    <row r="34" spans="1:5" hidden="1" x14ac:dyDescent="0.3">
      <c r="A34" s="21" t="s">
        <v>33</v>
      </c>
      <c r="B34" s="22">
        <v>-1935</v>
      </c>
      <c r="C34" s="23" t="s">
        <v>14</v>
      </c>
      <c r="D34" s="24">
        <v>26775</v>
      </c>
      <c r="E34" s="23" t="s">
        <v>15</v>
      </c>
    </row>
  </sheetData>
  <mergeCells count="13">
    <mergeCell ref="A1:K1"/>
    <mergeCell ref="B4:B5"/>
    <mergeCell ref="A4:A5"/>
    <mergeCell ref="A21:I21"/>
    <mergeCell ref="E3:F3"/>
    <mergeCell ref="A23:I23"/>
    <mergeCell ref="J23:K23"/>
    <mergeCell ref="F4:F5"/>
    <mergeCell ref="K4:K5"/>
    <mergeCell ref="H4:J4"/>
    <mergeCell ref="A22:I22"/>
    <mergeCell ref="J22:K22"/>
    <mergeCell ref="C4:E4"/>
  </mergeCells>
  <phoneticPr fontId="1" type="noConversion"/>
  <printOptions horizontalCentered="1"/>
  <pageMargins left="0.39370078740157483" right="0.39370078740157483" top="0.55118110236220474" bottom="0.39370078740157483" header="0.31496062992125984" footer="0.31496062992125984"/>
  <pageSetup paperSize="9" scale="81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6920</vt:lpstr>
      <vt:lpstr>'6920'!Print_Area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2025-01-07T09:45:21Z</cp:lastPrinted>
  <dcterms:created xsi:type="dcterms:W3CDTF">2002-05-07T06:46:57Z</dcterms:created>
  <dcterms:modified xsi:type="dcterms:W3CDTF">2025-01-07T10:04:08Z</dcterms:modified>
</cp:coreProperties>
</file>